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eads" sheetId="1" state="visible" r:id="rId3"/>
    <sheet name="Read me" sheetId="2" state="visible" r:id="rId4"/>
  </sheets>
  <definedNames>
    <definedName function="false" hidden="true" localSheetId="0" name="_xlnm._FilterDatabase" vbProcedure="false">Leads!$A$1:$Q$8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<sst xmlns="http://schemas.openxmlformats.org/spreadsheetml/2006/main" count="104" uniqueCount="92">
  <si>
    <t xml:space="preserve">City</t>
  </si>
  <si>
    <t xml:space="preserve">County</t>
  </si>
  <si>
    <t xml:space="preserve">Issued</t>
  </si>
  <si>
    <t xml:space="preserve">Permit #</t>
  </si>
  <si>
    <t xml:space="preserve">Type</t>
  </si>
  <si>
    <t xml:space="preserve">Address</t>
  </si>
  <si>
    <t xml:space="preserve">Subdivision / lot</t>
  </si>
  <si>
    <t xml:space="preserve">Value ($)</t>
  </si>
  <si>
    <t xml:space="preserve">Sq ft</t>
  </si>
  <si>
    <t xml:space="preserve">Builder</t>
  </si>
  <si>
    <t xml:space="preserve">Phone</t>
  </si>
  <si>
    <t xml:space="preserve">Email</t>
  </si>
  <si>
    <t xml:space="preserve">Roofing from</t>
  </si>
  <si>
    <t xml:space="preserve">HVAC from</t>
  </si>
  <si>
    <t xml:space="preserve">Flooring from</t>
  </si>
  <si>
    <t xml:space="preserve">Fence from</t>
  </si>
  <si>
    <t xml:space="preserve">Source</t>
  </si>
  <si>
    <t xml:space="preserve">Rogers</t>
  </si>
  <si>
    <t xml:space="preserve">Benton</t>
  </si>
  <si>
    <t xml:space="preserve">RES-26-1184</t>
  </si>
  <si>
    <t xml:space="preserve">New home</t>
  </si>
  <si>
    <t xml:space="preserve">Lot 14 Oak Hollow Dr</t>
  </si>
  <si>
    <t xml:space="preserve">Oak Hollow, lot 14</t>
  </si>
  <si>
    <t xml:space="preserve">Example Builders LLC</t>
  </si>
  <si>
    <t xml:space="preserve">(479) 555-0114</t>
  </si>
  <si>
    <t xml:space="preserve">office@example.com</t>
  </si>
  <si>
    <t xml:space="preserve">City of Rogers weekly report</t>
  </si>
  <si>
    <t xml:space="preserve">Bentonville</t>
  </si>
  <si>
    <t xml:space="preserve">BP26-0932</t>
  </si>
  <si>
    <t xml:space="preserve">1 Example Ridge Dr</t>
  </si>
  <si>
    <t xml:space="preserve">Example Ridge, lot 7</t>
  </si>
  <si>
    <t xml:space="preserve">Ridge &amp; Field Homes</t>
  </si>
  <si>
    <t xml:space="preserve">(479) 555-0182</t>
  </si>
  <si>
    <t xml:space="preserve">not public</t>
  </si>
  <si>
    <t xml:space="preserve">City of Bentonville permit list</t>
  </si>
  <si>
    <t xml:space="preserve">Springdale</t>
  </si>
  <si>
    <t xml:space="preserve">Washington</t>
  </si>
  <si>
    <t xml:space="preserve">CPL26-0207</t>
  </si>
  <si>
    <t xml:space="preserve">Commercial</t>
  </si>
  <si>
    <t xml:space="preserve">Example Commons, Bldg B</t>
  </si>
  <si>
    <t xml:space="preserve">Ozark Frame Co.</t>
  </si>
  <si>
    <t xml:space="preserve">(479) 555-0166</t>
  </si>
  <si>
    <t xml:space="preserve">bids@example.com</t>
  </si>
  <si>
    <t xml:space="preserve">n/a</t>
  </si>
  <si>
    <t xml:space="preserve">City of Springdale monthly report</t>
  </si>
  <si>
    <t xml:space="preserve">Fayetteville</t>
  </si>
  <si>
    <t xml:space="preserve">26-01772</t>
  </si>
  <si>
    <t xml:space="preserve">12 Example Hollow Rd</t>
  </si>
  <si>
    <t xml:space="preserve">Bluff Creek Construction</t>
  </si>
  <si>
    <t xml:space="preserve">(479) 555-0147</t>
  </si>
  <si>
    <t xml:space="preserve">hello@example.com</t>
  </si>
  <si>
    <t xml:space="preserve">City of Fayetteville monthly report</t>
  </si>
  <si>
    <t xml:space="preserve">Centerton</t>
  </si>
  <si>
    <t xml:space="preserve">26-0891</t>
  </si>
  <si>
    <t xml:space="preserve">Addition</t>
  </si>
  <si>
    <t xml:space="preserve">4 Example Farm Ln</t>
  </si>
  <si>
    <t xml:space="preserve">Prairie Line Homes</t>
  </si>
  <si>
    <t xml:space="preserve">(479) 555-0138</t>
  </si>
  <si>
    <t xml:space="preserve">City of Centerton permit list</t>
  </si>
  <si>
    <t xml:space="preserve">Fort Smith</t>
  </si>
  <si>
    <t xml:space="preserve">Sebastian</t>
  </si>
  <si>
    <t xml:space="preserve">26-2035</t>
  </si>
  <si>
    <t xml:space="preserve">9 Example Creek Ct</t>
  </si>
  <si>
    <t xml:space="preserve">Example Creek, lot 22</t>
  </si>
  <si>
    <t xml:space="preserve">Garrison Built</t>
  </si>
  <si>
    <t xml:space="preserve">(479) 555-0199</t>
  </si>
  <si>
    <t xml:space="preserve">sales@example.com</t>
  </si>
  <si>
    <t xml:space="preserve">City of Fort Smith weekly report</t>
  </si>
  <si>
    <t xml:space="preserve">Van Buren</t>
  </si>
  <si>
    <t xml:space="preserve">Crawford</t>
  </si>
  <si>
    <t xml:space="preserve">26-0442</t>
  </si>
  <si>
    <t xml:space="preserve">Lot 3 Example Orchard</t>
  </si>
  <si>
    <t xml:space="preserve">Example Orchard, lot 3</t>
  </si>
  <si>
    <t xml:space="preserve">Riverbend Homes</t>
  </si>
  <si>
    <t xml:space="preserve">(479) 555-0121</t>
  </si>
  <si>
    <t xml:space="preserve">City of Van Buren monthly report</t>
  </si>
  <si>
    <t xml:space="preserve">EXAMPLE SHEET. These seven rows are made up to show the format; real sheets contain real permits released by Arkansas cities and counties.</t>
  </si>
  <si>
    <t xml:space="preserve">Trade windows are estimates from the permit date (new home: roofing about 9 weeks, HVAC 10 weeks, flooring 18 weeks, fence 24 weeks). They are formulas, so they move if the issue date changes.</t>
  </si>
  <si>
    <t xml:space="preserve">'not public' means the field was not in the permit record or any public business listing. We never guess a phone number or email.</t>
  </si>
  <si>
    <t xml:space="preserve">Section</t>
  </si>
  <si>
    <t xml:space="preserve">Details</t>
  </si>
  <si>
    <t xml:space="preserve">What this is</t>
  </si>
  <si>
    <t xml:space="preserve">Your weekly lead sheet from Build Permit Signal. One row per building permit issued in your region during the week, newest first. River Valley cities are included with every plan.</t>
  </si>
  <si>
    <t xml:space="preserve">How to use it</t>
  </si>
  <si>
    <t xml:space="preserve">Turn on the filter arrows in row 1. Filter Type to what you do (new home, addition, commercial), sort by Value, and work down the list. Call the builder before the window date for your trade.</t>
  </si>
  <si>
    <t xml:space="preserve">Trade windows</t>
  </si>
  <si>
    <t xml:space="preserve">Roofing from / HVAC from / Flooring from / Fence from are estimated dates when a new home is likely to need that trade, counted from the permit date. Treat them as a starting point; every builder moves at their own pace.</t>
  </si>
  <si>
    <t xml:space="preserve">Contact details</t>
  </si>
  <si>
    <t xml:space="preserve">Builder name and phone usually come from the permit record itself. Email is added from public business sources when we can find it. Anything we could not find is marked 'not public'.</t>
  </si>
  <si>
    <t xml:space="preserve">Every row names the city report or permit list it came from, so you can check the original if you need to.</t>
  </si>
  <si>
    <t xml:space="preserve">Questions</t>
  </si>
  <si>
    <t xml:space="preserve">Reply to the email the sheet came with, or WhatsApp +1 (251) 647-1425.</t>
  </si>
</sst>
</file>

<file path=xl/styles.xml><?xml version="1.0" encoding="utf-8"?>
<styleSheet xmlns="http://schemas.openxmlformats.org/spreadsheetml/2006/main">
  <numFmts count="4">
    <numFmt numFmtId="164" formatCode="General"/>
    <numFmt numFmtId="165" formatCode="d\ mmm\ yyyy"/>
    <numFmt numFmtId="166" formatCode="\$#,##0"/>
    <numFmt numFmtId="167" formatCode="#,##0"/>
  </numFmts>
  <fonts count="9">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sz val="10"/>
      <name val="Arial"/>
      <family val="0"/>
      <charset val="1"/>
    </font>
    <font>
      <b val="true"/>
      <sz val="10"/>
      <color rgb="FFB45309"/>
      <name val="Arial"/>
      <family val="0"/>
      <charset val="1"/>
    </font>
    <font>
      <i val="true"/>
      <sz val="10"/>
      <color rgb="FF5B6784"/>
      <name val="Arial"/>
      <family val="0"/>
      <charset val="1"/>
    </font>
    <font>
      <b val="true"/>
      <sz val="10"/>
      <name val="Arial"/>
      <family val="0"/>
      <charset val="1"/>
    </font>
  </fonts>
  <fills count="3">
    <fill>
      <patternFill patternType="none"/>
    </fill>
    <fill>
      <patternFill patternType="gray125"/>
    </fill>
    <fill>
      <patternFill patternType="solid">
        <fgColor rgb="FF0E2A47"/>
        <bgColor rgb="FF333333"/>
      </patternFill>
    </fill>
  </fills>
  <borders count="2">
    <border diagonalUp="false" diagonalDown="false">
      <left/>
      <right/>
      <top/>
      <bottom/>
      <diagonal/>
    </border>
    <border diagonalUp="false" diagonalDown="false">
      <left style="thin">
        <color rgb="FFD5DBE7"/>
      </left>
      <right style="thin">
        <color rgb="FFD5DBE7"/>
      </right>
      <top style="thin">
        <color rgb="FFD5DBE7"/>
      </top>
      <bottom style="thin">
        <color rgb="FFD5DBE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top" textRotation="0" wrapText="false" indent="0" shrinkToFit="false"/>
      <protection locked="true" hidden="false"/>
    </xf>
    <xf numFmtId="165" fontId="5" fillId="0" borderId="1" xfId="0" applyFont="true" applyBorder="true" applyAlignment="true" applyProtection="false">
      <alignment horizontal="general" vertical="top" textRotation="0" wrapText="false" indent="0" shrinkToFit="false"/>
      <protection locked="true" hidden="false"/>
    </xf>
    <xf numFmtId="166" fontId="5" fillId="0" borderId="1" xfId="0" applyFont="true" applyBorder="true" applyAlignment="true" applyProtection="false">
      <alignment horizontal="general" vertical="top" textRotation="0" wrapText="false" indent="0" shrinkToFit="false"/>
      <protection locked="true" hidden="false"/>
    </xf>
    <xf numFmtId="167" fontId="5" fillId="0" borderId="1" xfId="0" applyFont="true" applyBorder="true" applyAlignment="true" applyProtection="false">
      <alignment horizontal="general" vertical="top" textRotation="0" wrapText="false" indent="0" shrinkToFit="false"/>
      <protection locked="true" hidden="false"/>
    </xf>
    <xf numFmtId="165" fontId="6" fillId="0" borderId="1" xfId="0" applyFont="true" applyBorder="true" applyAlignment="true" applyProtection="false">
      <alignment horizontal="general"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5" fontId="7" fillId="0" borderId="1" xfId="0" applyFont="true" applyBorder="true" applyAlignment="true" applyProtection="false">
      <alignment horizontal="general" vertical="top"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0E2A47"/>
          <bgColor rgb="FF000000"/>
        </patternFill>
      </fill>
    </dxf>
    <dxf>
      <fill>
        <patternFill patternType="solid">
          <bgColor rgb="FF000000"/>
        </patternFill>
      </fill>
    </dxf>
    <dxf>
      <fill>
        <patternFill patternType="solid">
          <fgColor rgb="FFFFFFFF"/>
          <bgColor rgb="FF000000"/>
        </patternFill>
      </fill>
    </dxf>
    <dxf>
      <fill>
        <patternFill patternType="solid">
          <fgColor rgb="FF5B6784"/>
          <bgColor rgb="FF000000"/>
        </patternFill>
      </fill>
    </dxf>
    <dxf>
      <fill>
        <patternFill patternType="solid">
          <fgColor rgb="FFB45309"/>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5DBE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784"/>
      <rgbColor rgb="FF969696"/>
      <rgbColor rgb="FF0E2A47"/>
      <rgbColor rgb="FF339966"/>
      <rgbColor rgb="FF003300"/>
      <rgbColor rgb="FF333300"/>
      <rgbColor rgb="FFB45309"/>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1"/>
    <col collapsed="false" customWidth="true" hidden="false" outlineLevel="0" max="4" min="3" style="0" width="12"/>
    <col collapsed="false" customWidth="true" hidden="false" outlineLevel="0" max="5" min="5" style="0" width="11"/>
    <col collapsed="false" customWidth="true" hidden="false" outlineLevel="0" max="6" min="6" style="0" width="24"/>
    <col collapsed="false" customWidth="true" hidden="false" outlineLevel="0" max="7" min="7" style="0" width="20"/>
    <col collapsed="false" customWidth="true" hidden="false" outlineLevel="0" max="8" min="8" style="0" width="11"/>
    <col collapsed="false" customWidth="true" hidden="false" outlineLevel="0" max="9" min="9" style="0" width="8"/>
    <col collapsed="false" customWidth="true" hidden="false" outlineLevel="0" max="10" min="10" style="0" width="24"/>
    <col collapsed="false" customWidth="true" hidden="false" outlineLevel="0" max="11" min="11" style="0" width="15"/>
    <col collapsed="false" customWidth="true" hidden="false" outlineLevel="0" max="12" min="12" style="0" width="20"/>
    <col collapsed="false" customWidth="true" hidden="false" outlineLevel="0" max="16" min="13" style="0" width="13"/>
    <col collapsed="false" customWidth="true" hidden="false" outlineLevel="0" max="17" min="17" style="0" width="30"/>
  </cols>
  <sheetData>
    <row r="1" customFormat="false" ht="30" hidden="false" customHeight="tru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ustomFormat="false" ht="15" hidden="false" customHeight="false" outlineLevel="0" collapsed="false">
      <c r="A2" s="2" t="s">
        <v>17</v>
      </c>
      <c r="B2" s="2" t="s">
        <v>18</v>
      </c>
      <c r="C2" s="3" t="n">
        <v>46290</v>
      </c>
      <c r="D2" s="2" t="s">
        <v>19</v>
      </c>
      <c r="E2" s="2" t="s">
        <v>20</v>
      </c>
      <c r="F2" s="2" t="s">
        <v>21</v>
      </c>
      <c r="G2" s="2" t="s">
        <v>22</v>
      </c>
      <c r="H2" s="4" t="n">
        <v>338500</v>
      </c>
      <c r="I2" s="5" t="n">
        <v>2410</v>
      </c>
      <c r="J2" s="2" t="s">
        <v>23</v>
      </c>
      <c r="K2" s="2" t="s">
        <v>24</v>
      </c>
      <c r="L2" s="2" t="s">
        <v>25</v>
      </c>
      <c r="M2" s="6" t="n">
        <f aca="false">C2+63</f>
        <v>46353</v>
      </c>
      <c r="N2" s="6" t="n">
        <f aca="false">C2+70</f>
        <v>46360</v>
      </c>
      <c r="O2" s="6" t="n">
        <f aca="false">C2+126</f>
        <v>46416</v>
      </c>
      <c r="P2" s="6" t="n">
        <f aca="false">C2+168</f>
        <v>46458</v>
      </c>
      <c r="Q2" s="2" t="s">
        <v>26</v>
      </c>
    </row>
    <row r="3" customFormat="false" ht="15" hidden="false" customHeight="false" outlineLevel="0" collapsed="false">
      <c r="A3" s="2" t="s">
        <v>27</v>
      </c>
      <c r="B3" s="2" t="s">
        <v>18</v>
      </c>
      <c r="C3" s="3" t="n">
        <v>46289</v>
      </c>
      <c r="D3" s="2" t="s">
        <v>28</v>
      </c>
      <c r="E3" s="2" t="s">
        <v>20</v>
      </c>
      <c r="F3" s="2" t="s">
        <v>29</v>
      </c>
      <c r="G3" s="2" t="s">
        <v>30</v>
      </c>
      <c r="H3" s="4" t="n">
        <v>412000</v>
      </c>
      <c r="I3" s="5" t="n">
        <v>2860</v>
      </c>
      <c r="J3" s="2" t="s">
        <v>31</v>
      </c>
      <c r="K3" s="2" t="s">
        <v>32</v>
      </c>
      <c r="L3" s="7" t="s">
        <v>33</v>
      </c>
      <c r="M3" s="6" t="n">
        <f aca="false">C3+63</f>
        <v>46352</v>
      </c>
      <c r="N3" s="6" t="n">
        <f aca="false">C3+70</f>
        <v>46359</v>
      </c>
      <c r="O3" s="6" t="n">
        <f aca="false">C3+126</f>
        <v>46415</v>
      </c>
      <c r="P3" s="6" t="n">
        <f aca="false">C3+168</f>
        <v>46457</v>
      </c>
      <c r="Q3" s="2" t="s">
        <v>34</v>
      </c>
    </row>
    <row r="4" customFormat="false" ht="15" hidden="false" customHeight="false" outlineLevel="0" collapsed="false">
      <c r="A4" s="2" t="s">
        <v>35</v>
      </c>
      <c r="B4" s="2" t="s">
        <v>36</v>
      </c>
      <c r="C4" s="3" t="n">
        <v>46289</v>
      </c>
      <c r="D4" s="2" t="s">
        <v>37</v>
      </c>
      <c r="E4" s="2" t="s">
        <v>38</v>
      </c>
      <c r="F4" s="2" t="s">
        <v>39</v>
      </c>
      <c r="G4" s="2"/>
      <c r="H4" s="4" t="n">
        <v>1240000</v>
      </c>
      <c r="I4" s="5" t="n">
        <v>9800</v>
      </c>
      <c r="J4" s="2" t="s">
        <v>40</v>
      </c>
      <c r="K4" s="2" t="s">
        <v>41</v>
      </c>
      <c r="L4" s="2" t="s">
        <v>42</v>
      </c>
      <c r="M4" s="8" t="s">
        <v>43</v>
      </c>
      <c r="N4" s="6" t="n">
        <f aca="false">C4+70</f>
        <v>46359</v>
      </c>
      <c r="O4" s="6" t="n">
        <f aca="false">C4+126</f>
        <v>46415</v>
      </c>
      <c r="P4" s="8" t="s">
        <v>43</v>
      </c>
      <c r="Q4" s="2" t="s">
        <v>44</v>
      </c>
    </row>
    <row r="5" customFormat="false" ht="15" hidden="false" customHeight="false" outlineLevel="0" collapsed="false">
      <c r="A5" s="2" t="s">
        <v>45</v>
      </c>
      <c r="B5" s="2" t="s">
        <v>36</v>
      </c>
      <c r="C5" s="3" t="n">
        <v>46288</v>
      </c>
      <c r="D5" s="2" t="s">
        <v>46</v>
      </c>
      <c r="E5" s="2" t="s">
        <v>20</v>
      </c>
      <c r="F5" s="2" t="s">
        <v>47</v>
      </c>
      <c r="G5" s="2"/>
      <c r="H5" s="4" t="n">
        <v>296000</v>
      </c>
      <c r="I5" s="5" t="n">
        <v>2120</v>
      </c>
      <c r="J5" s="2" t="s">
        <v>48</v>
      </c>
      <c r="K5" s="2" t="s">
        <v>49</v>
      </c>
      <c r="L5" s="2" t="s">
        <v>50</v>
      </c>
      <c r="M5" s="6" t="n">
        <f aca="false">C5+63</f>
        <v>46351</v>
      </c>
      <c r="N5" s="6" t="n">
        <f aca="false">C5+70</f>
        <v>46358</v>
      </c>
      <c r="O5" s="6" t="n">
        <f aca="false">C5+126</f>
        <v>46414</v>
      </c>
      <c r="P5" s="6" t="n">
        <f aca="false">C5+168</f>
        <v>46456</v>
      </c>
      <c r="Q5" s="2" t="s">
        <v>51</v>
      </c>
    </row>
    <row r="6" customFormat="false" ht="15" hidden="false" customHeight="false" outlineLevel="0" collapsed="false">
      <c r="A6" s="2" t="s">
        <v>52</v>
      </c>
      <c r="B6" s="2" t="s">
        <v>18</v>
      </c>
      <c r="C6" s="3" t="n">
        <v>46288</v>
      </c>
      <c r="D6" s="2" t="s">
        <v>53</v>
      </c>
      <c r="E6" s="2" t="s">
        <v>54</v>
      </c>
      <c r="F6" s="2" t="s">
        <v>55</v>
      </c>
      <c r="G6" s="2"/>
      <c r="H6" s="4" t="n">
        <v>58000</v>
      </c>
      <c r="I6" s="5" t="n">
        <v>640</v>
      </c>
      <c r="J6" s="2" t="s">
        <v>56</v>
      </c>
      <c r="K6" s="2" t="s">
        <v>57</v>
      </c>
      <c r="L6" s="7" t="s">
        <v>33</v>
      </c>
      <c r="M6" s="6" t="n">
        <f aca="false">C6+28</f>
        <v>46316</v>
      </c>
      <c r="N6" s="6" t="n">
        <f aca="false">C6+35</f>
        <v>46323</v>
      </c>
      <c r="O6" s="6" t="n">
        <f aca="false">C6+63</f>
        <v>46351</v>
      </c>
      <c r="P6" s="8" t="s">
        <v>43</v>
      </c>
      <c r="Q6" s="2" t="s">
        <v>58</v>
      </c>
    </row>
    <row r="7" customFormat="false" ht="15" hidden="false" customHeight="false" outlineLevel="0" collapsed="false">
      <c r="A7" s="2" t="s">
        <v>59</v>
      </c>
      <c r="B7" s="2" t="s">
        <v>60</v>
      </c>
      <c r="C7" s="3" t="n">
        <v>46287</v>
      </c>
      <c r="D7" s="2" t="s">
        <v>61</v>
      </c>
      <c r="E7" s="2" t="s">
        <v>20</v>
      </c>
      <c r="F7" s="2" t="s">
        <v>62</v>
      </c>
      <c r="G7" s="2" t="s">
        <v>63</v>
      </c>
      <c r="H7" s="4" t="n">
        <v>264000</v>
      </c>
      <c r="I7" s="5" t="n">
        <v>1980</v>
      </c>
      <c r="J7" s="2" t="s">
        <v>64</v>
      </c>
      <c r="K7" s="2" t="s">
        <v>65</v>
      </c>
      <c r="L7" s="2" t="s">
        <v>66</v>
      </c>
      <c r="M7" s="6" t="n">
        <f aca="false">C7+63</f>
        <v>46350</v>
      </c>
      <c r="N7" s="6" t="n">
        <f aca="false">C7+70</f>
        <v>46357</v>
      </c>
      <c r="O7" s="6" t="n">
        <f aca="false">C7+126</f>
        <v>46413</v>
      </c>
      <c r="P7" s="6" t="n">
        <f aca="false">C7+168</f>
        <v>46455</v>
      </c>
      <c r="Q7" s="2" t="s">
        <v>67</v>
      </c>
    </row>
    <row r="8" customFormat="false" ht="15" hidden="false" customHeight="false" outlineLevel="0" collapsed="false">
      <c r="A8" s="2" t="s">
        <v>68</v>
      </c>
      <c r="B8" s="2" t="s">
        <v>69</v>
      </c>
      <c r="C8" s="3" t="n">
        <v>46286</v>
      </c>
      <c r="D8" s="2" t="s">
        <v>70</v>
      </c>
      <c r="E8" s="2" t="s">
        <v>20</v>
      </c>
      <c r="F8" s="2" t="s">
        <v>71</v>
      </c>
      <c r="G8" s="2" t="s">
        <v>72</v>
      </c>
      <c r="H8" s="4" t="n">
        <v>231000</v>
      </c>
      <c r="I8" s="5" t="n">
        <v>1760</v>
      </c>
      <c r="J8" s="2" t="s">
        <v>73</v>
      </c>
      <c r="K8" s="2" t="s">
        <v>74</v>
      </c>
      <c r="L8" s="7" t="s">
        <v>33</v>
      </c>
      <c r="M8" s="6" t="n">
        <f aca="false">C8+63</f>
        <v>46349</v>
      </c>
      <c r="N8" s="6" t="n">
        <f aca="false">C8+70</f>
        <v>46356</v>
      </c>
      <c r="O8" s="6" t="n">
        <f aca="false">C8+126</f>
        <v>46412</v>
      </c>
      <c r="P8" s="6" t="n">
        <f aca="false">C8+168</f>
        <v>46454</v>
      </c>
      <c r="Q8" s="2" t="s">
        <v>75</v>
      </c>
    </row>
    <row r="10" customFormat="false" ht="30" hidden="false" customHeight="true" outlineLevel="0" collapsed="false">
      <c r="A10" s="9" t="s">
        <v>76</v>
      </c>
      <c r="B10" s="9"/>
      <c r="C10" s="9"/>
      <c r="D10" s="9"/>
      <c r="E10" s="9"/>
      <c r="F10" s="9"/>
      <c r="G10" s="9"/>
      <c r="H10" s="9"/>
      <c r="I10" s="9"/>
      <c r="J10" s="9"/>
      <c r="K10" s="9"/>
      <c r="L10" s="9"/>
    </row>
    <row r="11" customFormat="false" ht="30" hidden="false" customHeight="true" outlineLevel="0" collapsed="false">
      <c r="A11" s="9" t="s">
        <v>77</v>
      </c>
      <c r="B11" s="9"/>
      <c r="C11" s="9"/>
      <c r="D11" s="9"/>
      <c r="E11" s="9"/>
      <c r="F11" s="9"/>
      <c r="G11" s="9"/>
      <c r="H11" s="9"/>
      <c r="I11" s="9"/>
      <c r="J11" s="9"/>
      <c r="K11" s="9"/>
      <c r="L11" s="9"/>
    </row>
    <row r="12" customFormat="false" ht="30" hidden="false" customHeight="true" outlineLevel="0" collapsed="false">
      <c r="A12" s="9" t="s">
        <v>78</v>
      </c>
      <c r="B12" s="9"/>
      <c r="C12" s="9"/>
      <c r="D12" s="9"/>
      <c r="E12" s="9"/>
      <c r="F12" s="9"/>
      <c r="G12" s="9"/>
      <c r="H12" s="9"/>
      <c r="I12" s="9"/>
      <c r="J12" s="9"/>
      <c r="K12" s="9"/>
      <c r="L12" s="9"/>
    </row>
  </sheetData>
  <autoFilter ref="A1:Q8"/>
  <mergeCells count="3">
    <mergeCell ref="A10:L10"/>
    <mergeCell ref="A11:L11"/>
    <mergeCell ref="A12:L1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90"/>
  </cols>
  <sheetData>
    <row r="1" customFormat="false" ht="15" hidden="false" customHeight="false" outlineLevel="0" collapsed="false">
      <c r="A1" s="10" t="s">
        <v>79</v>
      </c>
      <c r="B1" s="10" t="s">
        <v>80</v>
      </c>
    </row>
    <row r="2" customFormat="false" ht="43.5" hidden="false" customHeight="true" outlineLevel="0" collapsed="false">
      <c r="A2" s="11" t="s">
        <v>81</v>
      </c>
      <c r="B2" s="12" t="s">
        <v>82</v>
      </c>
    </row>
    <row r="3" customFormat="false" ht="43.5" hidden="false" customHeight="true" outlineLevel="0" collapsed="false">
      <c r="A3" s="11" t="s">
        <v>83</v>
      </c>
      <c r="B3" s="12" t="s">
        <v>84</v>
      </c>
    </row>
    <row r="4" customFormat="false" ht="43.5" hidden="false" customHeight="true" outlineLevel="0" collapsed="false">
      <c r="A4" s="11" t="s">
        <v>85</v>
      </c>
      <c r="B4" s="12" t="s">
        <v>86</v>
      </c>
    </row>
    <row r="5" customFormat="false" ht="43.5" hidden="false" customHeight="true" outlineLevel="0" collapsed="false">
      <c r="A5" s="11" t="s">
        <v>87</v>
      </c>
      <c r="B5" s="12" t="s">
        <v>88</v>
      </c>
    </row>
    <row r="6" customFormat="false" ht="43.5" hidden="false" customHeight="true" outlineLevel="0" collapsed="false">
      <c r="A6" s="11" t="s">
        <v>16</v>
      </c>
      <c r="B6" s="12" t="s">
        <v>89</v>
      </c>
    </row>
    <row r="7" customFormat="false" ht="43.5" hidden="false" customHeight="true" outlineLevel="0" collapsed="false">
      <c r="A7" s="11" t="s">
        <v>90</v>
      </c>
      <c r="B7" s="12" t="s">
        <v>91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2026-09-27T22:17:22Z</dcterms:created>
  <dc:creator>openpyxl</dc:creator>
  <dc:description/>
  <dc:language>en-US</dc:language>
  <cp:lastModifiedBy/>
  <dcterms:modified xsi:type="dcterms:W3CDTF">2026-09-27T22:17:22Z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